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4800" windowHeight="8020" activeTab="0"/>
  </bookViews>
  <sheets>
    <sheet name="Part-I" sheetId="1" r:id="rId1"/>
    <sheet name="Part-II" sheetId="2" r:id="rId2"/>
  </sheets>
  <definedNames>
    <definedName name="_xlnm.Print_Area" localSheetId="0">'Part-I'!$A$1:$D$76</definedName>
    <definedName name="_xlnm.Print_Area" localSheetId="1">'Part-II'!$A$1:$F$67</definedName>
  </definedNames>
  <calcPr fullCalcOnLoad="1"/>
</workbook>
</file>

<file path=xl/sharedStrings.xml><?xml version="1.0" encoding="utf-8"?>
<sst xmlns="http://schemas.openxmlformats.org/spreadsheetml/2006/main" count="157" uniqueCount="130">
  <si>
    <t>Particulars</t>
  </si>
  <si>
    <t>Note No.</t>
  </si>
  <si>
    <t>II. ASSETS</t>
  </si>
  <si>
    <t>(2) Current assets</t>
  </si>
  <si>
    <t>PART II – STATEMENT OF PROFIT AND LOSS</t>
  </si>
  <si>
    <t>I</t>
  </si>
  <si>
    <t>Revenue from operations</t>
  </si>
  <si>
    <t>II</t>
  </si>
  <si>
    <t>Other income</t>
  </si>
  <si>
    <t>III</t>
  </si>
  <si>
    <t>Total Revenue (I + II)</t>
  </si>
  <si>
    <t>IV</t>
  </si>
  <si>
    <t>Expenses:</t>
  </si>
  <si>
    <t>Cost of materials consumed</t>
  </si>
  <si>
    <t>Purchases of Stock-in-Trade</t>
  </si>
  <si>
    <t xml:space="preserve">Employee benefits expense </t>
  </si>
  <si>
    <t>Finance costs</t>
  </si>
  <si>
    <t>Depreciation and amortization expense</t>
  </si>
  <si>
    <t>Other expenses</t>
  </si>
  <si>
    <t>Total expenses</t>
  </si>
  <si>
    <t>V</t>
  </si>
  <si>
    <t>Exceptional items</t>
  </si>
  <si>
    <t>IX</t>
  </si>
  <si>
    <t>X</t>
  </si>
  <si>
    <t>Tax expense:</t>
  </si>
  <si>
    <t>(1) Current tax</t>
  </si>
  <si>
    <t>(2) Deferred tax</t>
  </si>
  <si>
    <t>XI</t>
  </si>
  <si>
    <t>Profit (Loss) for the period from continuing operations (VII-VIII)</t>
  </si>
  <si>
    <t>XII</t>
  </si>
  <si>
    <t>Profit/(loss) from discontinuing operations</t>
  </si>
  <si>
    <t>XIII</t>
  </si>
  <si>
    <t>Tax expense of discontinuing operations</t>
  </si>
  <si>
    <t>XIV</t>
  </si>
  <si>
    <t>XV</t>
  </si>
  <si>
    <t>XVI</t>
  </si>
  <si>
    <t>(1) Basic</t>
  </si>
  <si>
    <t>(2) Diluted</t>
  </si>
  <si>
    <t>Quarter Ended</t>
  </si>
  <si>
    <t>Year Ended</t>
  </si>
  <si>
    <t>Audited</t>
  </si>
  <si>
    <t>Unaudited</t>
  </si>
  <si>
    <t xml:space="preserve">(a)  Property, Plant and Equiptment </t>
  </si>
  <si>
    <t>(b) Capital Work in progress</t>
  </si>
  <si>
    <t>(c) Investment Property</t>
  </si>
  <si>
    <t>(d) Goodwill</t>
  </si>
  <si>
    <t>(e) Other Intangible assets</t>
  </si>
  <si>
    <t xml:space="preserve">(f) Intangible assets under development </t>
  </si>
  <si>
    <t>(g) Biological Assets other than bearer plants</t>
  </si>
  <si>
    <t>(h) Financial assets</t>
  </si>
  <si>
    <t>(i) Investment</t>
  </si>
  <si>
    <t>(1) Non-current assets</t>
  </si>
  <si>
    <t>(iii) Loans</t>
  </si>
  <si>
    <t>(I) Deferred tax assets (net)</t>
  </si>
  <si>
    <t>(j) Other non-current assets</t>
  </si>
  <si>
    <t>(a) Inventories</t>
  </si>
  <si>
    <t>(b) Financial assets</t>
  </si>
  <si>
    <t>(i) Investments</t>
  </si>
  <si>
    <t>(ii) Trade receivables</t>
  </si>
  <si>
    <t>(iii) Cash and cash equivalents</t>
  </si>
  <si>
    <t>(v) Loans</t>
  </si>
  <si>
    <t>(vi) Others (to be specified)</t>
  </si>
  <si>
    <t>(c) Current Tax Assets (Net)</t>
  </si>
  <si>
    <t>(d) Other cufrent assets</t>
  </si>
  <si>
    <t>Total Assets</t>
  </si>
  <si>
    <t>EQUITY AND LIABILITIES</t>
  </si>
  <si>
    <t>Equity</t>
  </si>
  <si>
    <t>(a) Equity Share capital</t>
  </si>
  <si>
    <t>(b) Other Equity</t>
  </si>
  <si>
    <t>LIABILITIES</t>
  </si>
  <si>
    <t>Non-current liabilities</t>
  </si>
  <si>
    <t>(a) Financial Liabilities</t>
  </si>
  <si>
    <t>(i) Borrowings</t>
  </si>
  <si>
    <t>(ii) Trade payables</t>
  </si>
  <si>
    <t>(iii)Other financial liabilities (other than those specified in item (b), to be specified)</t>
  </si>
  <si>
    <t>(b) Provisions</t>
  </si>
  <si>
    <t>(c) Deferred tax liabilities (Net)</t>
  </si>
  <si>
    <t>(d) Other non-current liabilities</t>
  </si>
  <si>
    <t>Current liabilities</t>
  </si>
  <si>
    <t>(iii) Other financial liabilities (other than those specified in item (c)</t>
  </si>
  <si>
    <t>(b) Other current liabilities</t>
  </si>
  <si>
    <t>(c) Provisions</t>
  </si>
  <si>
    <t>(d) Current Tax Liabilities (Net)</t>
  </si>
  <si>
    <t>Toal Equity &amp; Liablities</t>
  </si>
  <si>
    <t>Other Comprehensive Income</t>
  </si>
  <si>
    <t>A. (i) Items that will not be reclassifled to proflt or loss</t>
  </si>
  <si>
    <t>(ii) Income tax relating to items that will not be reclassified  to profit or loss</t>
  </si>
  <si>
    <t>B. (i) Items that will be reclassified to profit or loss</t>
  </si>
  <si>
    <t>(ii)  lncome tax relating to items that will be reclassified to profit or loss</t>
  </si>
  <si>
    <t>Earnings per equity share: (for continuing operation):</t>
  </si>
  <si>
    <t>Earnings per equity share: (for discontinued operation):</t>
  </si>
  <si>
    <t>Earnings per equity share: (for continuing and discontinued operation):</t>
  </si>
  <si>
    <t xml:space="preserve">30-06-2017 </t>
  </si>
  <si>
    <t xml:space="preserve">30-06-2016 </t>
  </si>
  <si>
    <t>Balance Sheet as at 30-06-2017</t>
  </si>
  <si>
    <t>VII</t>
  </si>
  <si>
    <t>VIII</t>
  </si>
  <si>
    <t>Profit before exceptional and extraordinary items and tax (III - IV)</t>
  </si>
  <si>
    <t>NOTES :-</t>
  </si>
  <si>
    <t>Place : Hyderabad</t>
  </si>
  <si>
    <t>Date  : 04-08-2017</t>
  </si>
  <si>
    <t>VI</t>
  </si>
  <si>
    <t>Profit (Loss) for the period (IX + XII)</t>
  </si>
  <si>
    <t>The above Unaudited Financial Results reviewed in the Audit Committee were approved and taken on record by the Board of Directors at their Meeting held on 04th August, 2017.</t>
  </si>
  <si>
    <t>The Statutory Auditors of the Company have carried out a limited review of the Financial Results.</t>
  </si>
  <si>
    <t>The previous period figures are regrouped / rearranged wherever necessary.</t>
  </si>
  <si>
    <t>For and on behalf of the Board</t>
  </si>
  <si>
    <t>(Y.Nayudamma)</t>
  </si>
  <si>
    <t>Managing Director</t>
  </si>
  <si>
    <t>DIN : 00377721</t>
  </si>
  <si>
    <t>PHYTO CHEM (INDIA) LIMITED</t>
  </si>
  <si>
    <t>CIN : L24110TG1989PLC009500</t>
  </si>
  <si>
    <t>Jinnaram Mandal, Medak District, Telangana.</t>
  </si>
  <si>
    <t>Corporate Office : No.8-3-229/23, First Floor, Thaherville,</t>
  </si>
  <si>
    <t xml:space="preserve">Yousufguda Checkpost,  Hyderabad - 500 045, Telangana. </t>
  </si>
  <si>
    <t>Tel : 040-23557712 / 23557713, Fax : 040-23557714.</t>
  </si>
  <si>
    <t>Email: info@phytochemindia.com, Website: www.phytochemindia.com</t>
  </si>
  <si>
    <t>Registered Office : Survey No.628, Temple Street, Bonthapally-502313,</t>
  </si>
  <si>
    <t>Rs. in Lakhs</t>
  </si>
  <si>
    <t>30-06-2017</t>
  </si>
  <si>
    <t>31-03-2017</t>
  </si>
  <si>
    <t>30-06-2016</t>
  </si>
  <si>
    <t>The Company operates mainly in one segment i.e., Manfacturing and Marketing of Pesticide Formulations and small way in real estate activity. There are no transactions of real estate activity during the quarter ended 30-06-2017. As at 30th June 2017, the Company has deployed Rs.96.79 Lakhs in Real Estate activity and the rest of amount is deployed in Pesticides activity only.</t>
  </si>
  <si>
    <t>(iv) Bank balances other than (iii) above</t>
  </si>
  <si>
    <t>Profit after exceptional items and before tax                     (V- VI)</t>
  </si>
  <si>
    <t xml:space="preserve">Changes in inventories of finished goods                         work-in-progress and Stock-in-Trade
 </t>
  </si>
  <si>
    <t>Profit/(loss) from Discontinuing operations                         (after tax) (X - XI)</t>
  </si>
  <si>
    <t>Profit and Loss Statement for the Quarter ended 30-06-2017</t>
  </si>
  <si>
    <t>Total Comprehensive Income for the period (XI+XII) Comprising Profit (Loss) and Other comprehensive Income for the period )</t>
  </si>
  <si>
    <t>PART I - BALANCE SHEET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</si>
</sst>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0.00\)"/>
    <numFmt numFmtId="173" formatCode="[$-409]dddd\,\ mmmm\ dd\,\ yyyy"/>
    <numFmt numFmtId="174" formatCode="[$-409]h:mm:ss\ am/pm"/>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00_);_(* \(#,##0.000\);_(* &quot;-&quot;??_);_(@_)"/>
    <numFmt numFmtId="181" formatCode="_(* #,##0.0000_);_(* \(#,##0.0000\);_(* &quot;-&quot;??_);_(@_)"/>
  </numFmts>
  <fonts count="53">
    <font>
      <sz val="11"/>
      <color theme="1"/>
      <name val="Calibri"/>
      <family val="2"/>
    </font>
    <font>
      <sz val="11"/>
      <color indexed="8"/>
      <name val="Calibri"/>
      <family val="2"/>
    </font>
    <font>
      <b/>
      <sz val="11"/>
      <color indexed="8"/>
      <name val="Arial"/>
      <family val="2"/>
    </font>
    <font>
      <sz val="10"/>
      <name val="Times New Roman"/>
      <family val="1"/>
    </font>
    <font>
      <b/>
      <sz val="16"/>
      <name val="Arial"/>
      <family val="2"/>
    </font>
    <font>
      <b/>
      <sz val="14"/>
      <name val="Arial"/>
      <family val="2"/>
    </font>
    <font>
      <b/>
      <sz val="12"/>
      <name val="Arial"/>
      <family val="2"/>
    </font>
    <font>
      <b/>
      <sz val="12"/>
      <color indexed="8"/>
      <name val="Arial"/>
      <family val="2"/>
    </font>
    <font>
      <sz val="12"/>
      <name val="Times New Roman"/>
      <family val="1"/>
    </font>
    <font>
      <sz val="12"/>
      <name val="Arial"/>
      <family val="2"/>
    </font>
    <font>
      <sz val="10"/>
      <name val="Arial"/>
      <family val="2"/>
    </font>
    <font>
      <b/>
      <sz val="11"/>
      <name val="Arial"/>
      <family val="2"/>
    </font>
    <font>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i/>
      <sz val="12"/>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pplyNumberFormat="0" applyFill="0" applyBorder="0" applyProtection="0">
      <alignment vertical="top" wrapText="1"/>
    </xf>
    <xf numFmtId="0" fontId="1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6">
    <xf numFmtId="0" fontId="0" fillId="0" borderId="0" xfId="0" applyFont="1" applyAlignment="1">
      <alignment/>
    </xf>
    <xf numFmtId="0" fontId="49" fillId="0" borderId="10" xfId="0" applyFont="1" applyBorder="1" applyAlignment="1">
      <alignment/>
    </xf>
    <xf numFmtId="0" fontId="0" fillId="0" borderId="0" xfId="0" applyBorder="1" applyAlignment="1">
      <alignment/>
    </xf>
    <xf numFmtId="0" fontId="0" fillId="0" borderId="0" xfId="0" applyAlignment="1">
      <alignment wrapText="1"/>
    </xf>
    <xf numFmtId="0" fontId="0" fillId="0" borderId="10" xfId="0" applyBorder="1" applyAlignment="1">
      <alignment wrapText="1"/>
    </xf>
    <xf numFmtId="0" fontId="50" fillId="0" borderId="10" xfId="0" applyFont="1" applyBorder="1" applyAlignment="1">
      <alignment/>
    </xf>
    <xf numFmtId="0" fontId="49" fillId="0" borderId="10" xfId="0" applyFont="1" applyBorder="1" applyAlignment="1">
      <alignment wrapText="1"/>
    </xf>
    <xf numFmtId="0" fontId="50" fillId="0" borderId="10" xfId="0" applyFont="1" applyBorder="1" applyAlignment="1">
      <alignment wrapText="1"/>
    </xf>
    <xf numFmtId="0" fontId="50" fillId="0" borderId="10" xfId="0" applyFont="1" applyBorder="1" applyAlignment="1">
      <alignment horizontal="center" wrapText="1"/>
    </xf>
    <xf numFmtId="0" fontId="49" fillId="0" borderId="10" xfId="0" applyFont="1" applyBorder="1" applyAlignment="1">
      <alignment horizontal="left" wrapText="1"/>
    </xf>
    <xf numFmtId="2" fontId="49" fillId="0" borderId="10" xfId="0" applyNumberFormat="1" applyFont="1" applyBorder="1" applyAlignment="1">
      <alignment horizontal="center"/>
    </xf>
    <xf numFmtId="2" fontId="0" fillId="0" borderId="0" xfId="0" applyNumberFormat="1" applyAlignment="1">
      <alignment/>
    </xf>
    <xf numFmtId="0" fontId="49" fillId="0" borderId="10" xfId="0" applyFont="1" applyBorder="1" applyAlignment="1">
      <alignment horizontal="right"/>
    </xf>
    <xf numFmtId="2" fontId="50" fillId="0" borderId="10" xfId="0" applyNumberFormat="1" applyFont="1" applyBorder="1" applyAlignment="1">
      <alignment horizontal="right"/>
    </xf>
    <xf numFmtId="2" fontId="0" fillId="0" borderId="0" xfId="0" applyNumberFormat="1" applyAlignment="1">
      <alignment horizontal="right"/>
    </xf>
    <xf numFmtId="2" fontId="49" fillId="0" borderId="10" xfId="0" applyNumberFormat="1" applyFont="1" applyBorder="1" applyAlignment="1">
      <alignment horizontal="right"/>
    </xf>
    <xf numFmtId="2" fontId="50" fillId="0" borderId="10" xfId="0" applyNumberFormat="1" applyFont="1" applyBorder="1" applyAlignment="1">
      <alignment horizontal="right" wrapText="1"/>
    </xf>
    <xf numFmtId="2" fontId="0" fillId="0" borderId="0" xfId="0" applyNumberFormat="1" applyBorder="1" applyAlignment="1">
      <alignment horizontal="right"/>
    </xf>
    <xf numFmtId="0" fontId="10" fillId="0" borderId="0" xfId="58" applyFont="1">
      <alignment/>
      <protection/>
    </xf>
    <xf numFmtId="0" fontId="49" fillId="0" borderId="10" xfId="0" applyFont="1" applyBorder="1" applyAlignment="1">
      <alignment vertical="center" wrapText="1"/>
    </xf>
    <xf numFmtId="0" fontId="50" fillId="0" borderId="10" xfId="0" applyFont="1" applyBorder="1" applyAlignment="1">
      <alignment vertical="center" wrapText="1"/>
    </xf>
    <xf numFmtId="1" fontId="49" fillId="0" borderId="10" xfId="0" applyNumberFormat="1" applyFont="1" applyBorder="1" applyAlignment="1">
      <alignment horizontal="center" vertical="center"/>
    </xf>
    <xf numFmtId="0" fontId="6" fillId="0" borderId="10" xfId="0" applyFont="1" applyBorder="1" applyAlignment="1">
      <alignment horizontal="center" vertical="top" wrapText="1"/>
    </xf>
    <xf numFmtId="0" fontId="8" fillId="0" borderId="0" xfId="0" applyFont="1" applyAlignment="1">
      <alignment vertical="top" wrapText="1"/>
    </xf>
    <xf numFmtId="0" fontId="9" fillId="0" borderId="0" xfId="58" applyFont="1" applyBorder="1">
      <alignment/>
      <protection/>
    </xf>
    <xf numFmtId="0" fontId="9" fillId="0" borderId="0" xfId="0" applyFont="1" applyAlignment="1">
      <alignment vertical="top" wrapText="1"/>
    </xf>
    <xf numFmtId="0" fontId="0" fillId="0" borderId="0" xfId="0" applyAlignment="1">
      <alignment vertical="top" wrapText="1"/>
    </xf>
    <xf numFmtId="0" fontId="6" fillId="0" borderId="0" xfId="0" applyFont="1" applyBorder="1" applyAlignment="1" quotePrefix="1">
      <alignment horizontal="left" vertical="top" wrapText="1" indent="1"/>
    </xf>
    <xf numFmtId="0" fontId="6" fillId="0" borderId="0" xfId="0" applyFont="1" applyBorder="1" applyAlignment="1" quotePrefix="1">
      <alignment vertical="top" wrapText="1"/>
    </xf>
    <xf numFmtId="0" fontId="50" fillId="0" borderId="10" xfId="0" applyFont="1" applyBorder="1" applyAlignment="1">
      <alignment horizontal="left" wrapText="1" indent="2"/>
    </xf>
    <xf numFmtId="2" fontId="11" fillId="0" borderId="10" xfId="0" applyNumberFormat="1" applyFont="1" applyBorder="1" applyAlignment="1">
      <alignment vertical="center" wrapText="1"/>
    </xf>
    <xf numFmtId="0" fontId="49" fillId="0" borderId="10" xfId="0" applyFont="1" applyBorder="1" applyAlignment="1">
      <alignment vertical="top" wrapText="1"/>
    </xf>
    <xf numFmtId="0" fontId="6" fillId="0" borderId="10" xfId="0" applyFont="1" applyBorder="1" applyAlignment="1">
      <alignment horizontal="center" vertical="center" wrapText="1"/>
    </xf>
    <xf numFmtId="0" fontId="49" fillId="0" borderId="10" xfId="0" applyFont="1" applyBorder="1" applyAlignment="1">
      <alignment horizontal="center" vertical="center" wrapText="1"/>
    </xf>
    <xf numFmtId="2" fontId="49" fillId="0" borderId="10" xfId="0" applyNumberFormat="1" applyFont="1" applyBorder="1" applyAlignment="1">
      <alignment horizontal="center" vertical="center"/>
    </xf>
    <xf numFmtId="0" fontId="51" fillId="0" borderId="10" xfId="0" applyFont="1" applyBorder="1" applyAlignment="1">
      <alignment horizontal="center" wrapText="1"/>
    </xf>
    <xf numFmtId="0" fontId="51" fillId="0" borderId="10" xfId="0" applyFont="1" applyBorder="1" applyAlignment="1">
      <alignment horizontal="left" wrapText="1"/>
    </xf>
    <xf numFmtId="2" fontId="51" fillId="0" borderId="10" xfId="0" applyNumberFormat="1" applyFont="1" applyBorder="1" applyAlignment="1">
      <alignment horizontal="right"/>
    </xf>
    <xf numFmtId="0" fontId="51" fillId="0" borderId="10" xfId="0" applyFont="1" applyBorder="1" applyAlignment="1">
      <alignment horizontal="left" vertical="top" wrapText="1"/>
    </xf>
    <xf numFmtId="172" fontId="51" fillId="0" borderId="10" xfId="0" applyNumberFormat="1" applyFont="1" applyBorder="1" applyAlignment="1" quotePrefix="1">
      <alignment horizontal="right" vertical="center" wrapText="1"/>
    </xf>
    <xf numFmtId="0" fontId="51" fillId="0" borderId="10" xfId="0" applyFont="1" applyBorder="1" applyAlignment="1">
      <alignment horizontal="left" vertical="center" wrapText="1"/>
    </xf>
    <xf numFmtId="0" fontId="49" fillId="0" borderId="10" xfId="0" applyFont="1" applyBorder="1" applyAlignment="1">
      <alignment horizontal="center" wrapText="1"/>
    </xf>
    <xf numFmtId="0" fontId="51" fillId="0" borderId="10" xfId="0" applyFont="1" applyBorder="1" applyAlignment="1">
      <alignment vertical="top" wrapText="1"/>
    </xf>
    <xf numFmtId="172" fontId="9" fillId="0" borderId="10" xfId="0" applyNumberFormat="1" applyFont="1" applyBorder="1" applyAlignment="1" quotePrefix="1">
      <alignment horizontal="right" vertical="center" wrapText="1"/>
    </xf>
    <xf numFmtId="0" fontId="52" fillId="0" borderId="10" xfId="0" applyFont="1" applyBorder="1" applyAlignment="1">
      <alignment horizontal="left" wrapText="1"/>
    </xf>
    <xf numFmtId="2" fontId="51" fillId="0" borderId="10" xfId="0" applyNumberFormat="1" applyFont="1" applyBorder="1" applyAlignment="1">
      <alignment/>
    </xf>
    <xf numFmtId="0" fontId="51" fillId="0" borderId="10" xfId="0" applyFont="1" applyBorder="1" applyAlignment="1">
      <alignment/>
    </xf>
    <xf numFmtId="2" fontId="51" fillId="0" borderId="10" xfId="0" applyNumberFormat="1" applyFont="1" applyBorder="1" applyAlignment="1">
      <alignment horizontal="center"/>
    </xf>
    <xf numFmtId="2" fontId="51" fillId="0" borderId="10" xfId="0" applyNumberFormat="1" applyFont="1" applyBorder="1" applyAlignment="1">
      <alignment vertical="center"/>
    </xf>
    <xf numFmtId="172" fontId="11" fillId="0" borderId="10" xfId="0" applyNumberFormat="1" applyFont="1" applyBorder="1" applyAlignment="1" quotePrefix="1">
      <alignment horizontal="right" vertical="center" wrapText="1"/>
    </xf>
    <xf numFmtId="2" fontId="49" fillId="0" borderId="10" xfId="0" applyNumberFormat="1" applyFont="1" applyBorder="1" applyAlignment="1">
      <alignment horizontal="right" vertical="center"/>
    </xf>
    <xf numFmtId="2" fontId="51" fillId="0" borderId="10" xfId="0" applyNumberFormat="1" applyFont="1" applyBorder="1" applyAlignment="1">
      <alignment horizontal="right" vertical="center"/>
    </xf>
    <xf numFmtId="0" fontId="51" fillId="0" borderId="10" xfId="0" applyFont="1" applyBorder="1" applyAlignment="1">
      <alignment horizontal="center" vertical="center" wrapText="1"/>
    </xf>
    <xf numFmtId="0" fontId="51" fillId="0" borderId="11" xfId="0" applyFont="1" applyBorder="1" applyAlignment="1">
      <alignment wrapText="1"/>
    </xf>
    <xf numFmtId="0" fontId="51" fillId="0" borderId="11" xfId="0" applyFont="1" applyBorder="1" applyAlignment="1">
      <alignment vertical="top" wrapText="1"/>
    </xf>
    <xf numFmtId="0" fontId="50" fillId="0" borderId="11" xfId="0" applyFont="1" applyBorder="1" applyAlignment="1">
      <alignment wrapText="1"/>
    </xf>
    <xf numFmtId="2" fontId="49" fillId="0" borderId="12" xfId="0" applyNumberFormat="1" applyFont="1" applyBorder="1" applyAlignment="1">
      <alignment horizontal="center" vertical="center"/>
    </xf>
    <xf numFmtId="0" fontId="49" fillId="0" borderId="10" xfId="0" applyFont="1" applyBorder="1" applyAlignment="1">
      <alignment horizontal="center" vertical="center" wrapText="1"/>
    </xf>
    <xf numFmtId="2" fontId="11" fillId="0" borderId="10" xfId="0" applyNumberFormat="1" applyFont="1" applyBorder="1" applyAlignment="1">
      <alignment horizontal="right" vertical="center"/>
    </xf>
    <xf numFmtId="0" fontId="32" fillId="0" borderId="0" xfId="0" applyFont="1" applyAlignment="1">
      <alignment/>
    </xf>
    <xf numFmtId="2" fontId="9" fillId="0" borderId="10" xfId="0" applyNumberFormat="1" applyFont="1" applyBorder="1" applyAlignment="1">
      <alignment horizontal="right"/>
    </xf>
    <xf numFmtId="2" fontId="32" fillId="0" borderId="0" xfId="0" applyNumberFormat="1" applyFont="1" applyAlignment="1">
      <alignment/>
    </xf>
    <xf numFmtId="172" fontId="9" fillId="0" borderId="10" xfId="0" applyNumberFormat="1" applyFont="1" applyBorder="1" applyAlignment="1">
      <alignment horizontal="right"/>
    </xf>
    <xf numFmtId="2" fontId="9" fillId="0" borderId="10" xfId="0" applyNumberFormat="1" applyFont="1" applyBorder="1" applyAlignment="1">
      <alignment horizontal="right" vertical="center"/>
    </xf>
    <xf numFmtId="2" fontId="12" fillId="0" borderId="10" xfId="0" applyNumberFormat="1" applyFont="1" applyBorder="1" applyAlignment="1">
      <alignment horizontal="right"/>
    </xf>
    <xf numFmtId="0" fontId="49" fillId="0" borderId="11" xfId="0" applyFont="1" applyBorder="1" applyAlignment="1">
      <alignment wrapText="1"/>
    </xf>
    <xf numFmtId="2" fontId="49" fillId="0" borderId="10" xfId="0" applyNumberFormat="1" applyFont="1" applyBorder="1" applyAlignment="1">
      <alignment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2"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left"/>
    </xf>
    <xf numFmtId="0" fontId="49" fillId="0" borderId="15" xfId="0" applyFont="1" applyBorder="1" applyAlignment="1">
      <alignment horizontal="left"/>
    </xf>
    <xf numFmtId="0" fontId="49" fillId="0" borderId="16" xfId="0" applyFont="1" applyBorder="1" applyAlignment="1">
      <alignment horizontal="left"/>
    </xf>
    <xf numFmtId="0" fontId="4" fillId="0" borderId="17" xfId="0" applyFont="1" applyBorder="1" applyAlignment="1">
      <alignment horizontal="left" vertical="center" wrapText="1" indent="14"/>
    </xf>
    <xf numFmtId="0" fontId="4" fillId="0" borderId="18" xfId="0" applyFont="1" applyBorder="1" applyAlignment="1">
      <alignment horizontal="left" vertical="center" wrapText="1" indent="14"/>
    </xf>
    <xf numFmtId="0" fontId="4" fillId="0" borderId="19" xfId="0" applyFont="1" applyBorder="1" applyAlignment="1">
      <alignment horizontal="left" vertical="center" wrapText="1" indent="14"/>
    </xf>
    <xf numFmtId="0" fontId="5" fillId="0" borderId="13" xfId="0" applyFont="1" applyBorder="1" applyAlignment="1">
      <alignment horizontal="left" vertical="center" wrapText="1" indent="14"/>
    </xf>
    <xf numFmtId="0" fontId="5" fillId="0" borderId="0" xfId="0" applyFont="1" applyBorder="1" applyAlignment="1">
      <alignment horizontal="left" vertical="center" wrapText="1" indent="14"/>
    </xf>
    <xf numFmtId="0" fontId="5" fillId="0" borderId="14" xfId="0" applyFont="1" applyBorder="1" applyAlignment="1">
      <alignment horizontal="left" vertical="center" wrapText="1" indent="14"/>
    </xf>
    <xf numFmtId="0" fontId="11" fillId="0" borderId="13" xfId="0" applyFont="1" applyBorder="1" applyAlignment="1">
      <alignment horizontal="left" vertical="center" wrapText="1" indent="14"/>
    </xf>
    <xf numFmtId="0" fontId="11" fillId="0" borderId="0" xfId="0" applyFont="1" applyBorder="1" applyAlignment="1">
      <alignment horizontal="left" vertical="center" wrapText="1" indent="14"/>
    </xf>
    <xf numFmtId="0" fontId="11" fillId="0" borderId="14" xfId="0" applyFont="1" applyBorder="1" applyAlignment="1">
      <alignment horizontal="left" vertical="center" wrapText="1" indent="14"/>
    </xf>
    <xf numFmtId="0" fontId="6" fillId="0" borderId="0" xfId="0" applyFont="1" applyBorder="1" applyAlignment="1">
      <alignment horizontal="center" vertical="top" wrapText="1"/>
    </xf>
    <xf numFmtId="0" fontId="0" fillId="0" borderId="20" xfId="0" applyBorder="1" applyAlignment="1">
      <alignment horizontal="center"/>
    </xf>
    <xf numFmtId="0" fontId="50" fillId="0" borderId="11" xfId="0" applyFont="1" applyBorder="1" applyAlignment="1" quotePrefix="1">
      <alignment horizontal="center" wrapText="1"/>
    </xf>
    <xf numFmtId="0" fontId="50" fillId="0" borderId="15" xfId="0" applyFont="1" applyBorder="1" applyAlignment="1" quotePrefix="1">
      <alignment horizontal="center" wrapText="1"/>
    </xf>
    <xf numFmtId="0" fontId="50" fillId="0" borderId="16" xfId="0" applyFont="1" applyBorder="1" applyAlignment="1" quotePrefix="1">
      <alignment horizontal="center" wrapText="1"/>
    </xf>
    <xf numFmtId="0" fontId="49" fillId="0" borderId="11" xfId="0" applyFont="1" applyBorder="1" applyAlignment="1">
      <alignment horizontal="right"/>
    </xf>
    <xf numFmtId="0" fontId="49" fillId="0" borderId="15" xfId="0" applyFont="1" applyBorder="1" applyAlignment="1">
      <alignment horizontal="right"/>
    </xf>
    <xf numFmtId="0" fontId="49" fillId="0" borderId="16" xfId="0" applyFont="1" applyBorder="1" applyAlignment="1">
      <alignment horizontal="right"/>
    </xf>
    <xf numFmtId="0" fontId="6" fillId="0" borderId="13" xfId="0" applyFont="1" applyBorder="1" applyAlignment="1">
      <alignment horizontal="left" vertical="center" wrapText="1" indent="16"/>
    </xf>
    <xf numFmtId="0" fontId="6" fillId="0" borderId="0" xfId="0" applyFont="1" applyBorder="1" applyAlignment="1">
      <alignment horizontal="left" vertical="center" wrapText="1" indent="16"/>
    </xf>
    <xf numFmtId="0" fontId="6" fillId="0" borderId="14" xfId="0" applyFont="1" applyBorder="1" applyAlignment="1">
      <alignment horizontal="left" vertical="center" wrapText="1" indent="16"/>
    </xf>
    <xf numFmtId="0" fontId="2" fillId="0" borderId="10" xfId="0" applyFont="1" applyFill="1" applyBorder="1" applyAlignment="1">
      <alignment horizontal="right" vertical="center" wrapText="1"/>
    </xf>
    <xf numFmtId="0" fontId="4" fillId="0" borderId="17" xfId="0" applyFont="1" applyBorder="1" applyAlignment="1">
      <alignment horizontal="left" vertical="center" wrapText="1" indent="16"/>
    </xf>
    <xf numFmtId="0" fontId="4" fillId="0" borderId="18" xfId="0" applyFont="1" applyBorder="1" applyAlignment="1">
      <alignment horizontal="left" vertical="center" wrapText="1" indent="16"/>
    </xf>
    <xf numFmtId="0" fontId="4" fillId="0" borderId="19" xfId="0" applyFont="1" applyBorder="1" applyAlignment="1">
      <alignment horizontal="left" vertical="center" wrapText="1" indent="16"/>
    </xf>
    <xf numFmtId="0" fontId="5" fillId="0" borderId="13" xfId="0" applyFont="1" applyBorder="1" applyAlignment="1">
      <alignment horizontal="left" vertical="center" wrapText="1" indent="16"/>
    </xf>
    <xf numFmtId="0" fontId="5" fillId="0" borderId="0" xfId="0" applyFont="1" applyBorder="1" applyAlignment="1">
      <alignment horizontal="left" vertical="center" wrapText="1" indent="16"/>
    </xf>
    <xf numFmtId="0" fontId="5" fillId="0" borderId="14" xfId="0" applyFont="1" applyBorder="1" applyAlignment="1">
      <alignment horizontal="left" vertical="center" wrapText="1" indent="16"/>
    </xf>
    <xf numFmtId="0" fontId="49" fillId="0" borderId="10" xfId="0" applyFont="1" applyBorder="1" applyAlignment="1">
      <alignment horizontal="left"/>
    </xf>
    <xf numFmtId="0" fontId="49" fillId="0" borderId="21" xfId="0" applyFont="1" applyBorder="1" applyAlignment="1">
      <alignment horizontal="left" vertical="top" wrapText="1"/>
    </xf>
    <xf numFmtId="0" fontId="6" fillId="0" borderId="0" xfId="0" applyFont="1" applyBorder="1" applyAlignment="1" quotePrefix="1">
      <alignment horizontal="left" vertical="top" wrapText="1" inden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7" xfId="0" applyFont="1" applyFill="1" applyBorder="1" applyAlignment="1" quotePrefix="1">
      <alignment horizontal="left" vertical="center" wrapText="1"/>
    </xf>
    <xf numFmtId="0" fontId="6" fillId="0" borderId="18" xfId="0" applyFont="1" applyFill="1" applyBorder="1" applyAlignment="1" quotePrefix="1">
      <alignment horizontal="left" vertical="center" wrapText="1"/>
    </xf>
    <xf numFmtId="0" fontId="6" fillId="0" borderId="19" xfId="0" applyFont="1" applyFill="1" applyBorder="1" applyAlignment="1" quotePrefix="1">
      <alignment horizontal="left" vertical="center" wrapText="1"/>
    </xf>
    <xf numFmtId="0" fontId="6" fillId="0" borderId="22" xfId="0" applyFont="1" applyFill="1" applyBorder="1" applyAlignment="1" quotePrefix="1">
      <alignment horizontal="left" vertical="center" wrapText="1"/>
    </xf>
    <xf numFmtId="0" fontId="6" fillId="0" borderId="20"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2" fontId="49" fillId="0" borderId="11" xfId="0" applyNumberFormat="1" applyFont="1" applyBorder="1" applyAlignment="1">
      <alignment horizontal="center" vertical="center"/>
    </xf>
    <xf numFmtId="2" fontId="49" fillId="0" borderId="15" xfId="0" applyNumberFormat="1" applyFont="1" applyBorder="1" applyAlignment="1">
      <alignment horizontal="center" vertical="center"/>
    </xf>
    <xf numFmtId="2" fontId="49" fillId="0" borderId="16" xfId="0" applyNumberFormat="1" applyFont="1" applyBorder="1" applyAlignment="1">
      <alignment horizontal="center" vertical="center"/>
    </xf>
    <xf numFmtId="0" fontId="49" fillId="0" borderId="17"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EBI CLAUSE 4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28575</xdr:rowOff>
    </xdr:from>
    <xdr:to>
      <xdr:col>0</xdr:col>
      <xdr:colOff>1133475</xdr:colOff>
      <xdr:row>8</xdr:row>
      <xdr:rowOff>123825</xdr:rowOff>
    </xdr:to>
    <xdr:pic>
      <xdr:nvPicPr>
        <xdr:cNvPr id="1" name="Picture 1400"/>
        <xdr:cNvPicPr preferRelativeResize="1">
          <a:picLocks noChangeAspect="1"/>
        </xdr:cNvPicPr>
      </xdr:nvPicPr>
      <xdr:blipFill>
        <a:blip r:embed="rId1"/>
        <a:stretch>
          <a:fillRect/>
        </a:stretch>
      </xdr:blipFill>
      <xdr:spPr>
        <a:xfrm>
          <a:off x="85725" y="200025"/>
          <a:ext cx="104775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47625</xdr:rowOff>
    </xdr:from>
    <xdr:to>
      <xdr:col>1</xdr:col>
      <xdr:colOff>1028700</xdr:colOff>
      <xdr:row>8</xdr:row>
      <xdr:rowOff>152400</xdr:rowOff>
    </xdr:to>
    <xdr:pic>
      <xdr:nvPicPr>
        <xdr:cNvPr id="1" name="Picture 1400"/>
        <xdr:cNvPicPr preferRelativeResize="1">
          <a:picLocks noChangeAspect="1"/>
        </xdr:cNvPicPr>
      </xdr:nvPicPr>
      <xdr:blipFill>
        <a:blip r:embed="rId1"/>
        <a:stretch>
          <a:fillRect/>
        </a:stretch>
      </xdr:blipFill>
      <xdr:spPr>
        <a:xfrm>
          <a:off x="133350" y="219075"/>
          <a:ext cx="120967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76"/>
  <sheetViews>
    <sheetView tabSelected="1" workbookViewId="0" topLeftCell="A1">
      <selection activeCell="A1" sqref="A1:D1"/>
    </sheetView>
  </sheetViews>
  <sheetFormatPr defaultColWidth="8.8515625" defaultRowHeight="15"/>
  <cols>
    <col min="1" max="1" width="54.00390625" style="0" customWidth="1"/>
    <col min="2" max="2" width="10.7109375" style="0" customWidth="1"/>
    <col min="3" max="3" width="13.7109375" style="14" customWidth="1"/>
    <col min="4" max="4" width="13.7109375" style="17" customWidth="1"/>
    <col min="5" max="5" width="13.421875" style="0" customWidth="1"/>
  </cols>
  <sheetData>
    <row r="1" spans="1:4" ht="13.5">
      <c r="A1" s="85"/>
      <c r="B1" s="85"/>
      <c r="C1" s="85"/>
      <c r="D1" s="85"/>
    </row>
    <row r="2" spans="1:4" ht="19.5" customHeight="1">
      <c r="A2" s="75" t="s">
        <v>110</v>
      </c>
      <c r="B2" s="76"/>
      <c r="C2" s="76"/>
      <c r="D2" s="77"/>
    </row>
    <row r="3" spans="1:4" ht="16.5" customHeight="1">
      <c r="A3" s="78" t="s">
        <v>111</v>
      </c>
      <c r="B3" s="79"/>
      <c r="C3" s="79"/>
      <c r="D3" s="80"/>
    </row>
    <row r="4" spans="1:4" ht="13.5" customHeight="1">
      <c r="A4" s="81" t="s">
        <v>117</v>
      </c>
      <c r="B4" s="82"/>
      <c r="C4" s="82"/>
      <c r="D4" s="83"/>
    </row>
    <row r="5" spans="1:4" ht="13.5" customHeight="1">
      <c r="A5" s="81" t="s">
        <v>112</v>
      </c>
      <c r="B5" s="82"/>
      <c r="C5" s="82"/>
      <c r="D5" s="83"/>
    </row>
    <row r="6" spans="1:4" ht="13.5" customHeight="1">
      <c r="A6" s="81" t="s">
        <v>113</v>
      </c>
      <c r="B6" s="82"/>
      <c r="C6" s="82"/>
      <c r="D6" s="83"/>
    </row>
    <row r="7" spans="1:4" ht="13.5" customHeight="1">
      <c r="A7" s="81" t="s">
        <v>114</v>
      </c>
      <c r="B7" s="82"/>
      <c r="C7" s="82"/>
      <c r="D7" s="83"/>
    </row>
    <row r="8" spans="1:4" ht="13.5" customHeight="1">
      <c r="A8" s="81" t="s">
        <v>115</v>
      </c>
      <c r="B8" s="82"/>
      <c r="C8" s="82"/>
      <c r="D8" s="83"/>
    </row>
    <row r="9" spans="1:4" ht="13.5" customHeight="1">
      <c r="A9" s="81" t="s">
        <v>116</v>
      </c>
      <c r="B9" s="82"/>
      <c r="C9" s="82"/>
      <c r="D9" s="83"/>
    </row>
    <row r="10" spans="1:4" ht="15">
      <c r="A10" s="67"/>
      <c r="B10" s="68"/>
      <c r="C10" s="68"/>
      <c r="D10" s="69"/>
    </row>
    <row r="11" spans="1:4" ht="13.5">
      <c r="A11" s="72" t="s">
        <v>129</v>
      </c>
      <c r="B11" s="73"/>
      <c r="C11" s="73"/>
      <c r="D11" s="74"/>
    </row>
    <row r="12" spans="1:4" ht="13.5">
      <c r="A12" s="72" t="s">
        <v>94</v>
      </c>
      <c r="B12" s="73"/>
      <c r="C12" s="73"/>
      <c r="D12" s="74"/>
    </row>
    <row r="13" spans="1:4" ht="13.5">
      <c r="A13" s="89" t="s">
        <v>118</v>
      </c>
      <c r="B13" s="90"/>
      <c r="C13" s="90"/>
      <c r="D13" s="91"/>
    </row>
    <row r="14" spans="1:5" ht="13.5">
      <c r="A14" s="71" t="s">
        <v>0</v>
      </c>
      <c r="B14" s="71" t="s">
        <v>1</v>
      </c>
      <c r="C14" s="70" t="s">
        <v>92</v>
      </c>
      <c r="D14" s="70" t="s">
        <v>93</v>
      </c>
      <c r="E14" s="2"/>
    </row>
    <row r="15" spans="1:5" ht="13.5">
      <c r="A15" s="71"/>
      <c r="B15" s="71"/>
      <c r="C15" s="70"/>
      <c r="D15" s="70"/>
      <c r="E15" s="2"/>
    </row>
    <row r="16" spans="1:5" ht="13.5">
      <c r="A16" s="71"/>
      <c r="B16" s="71"/>
      <c r="C16" s="70"/>
      <c r="D16" s="70"/>
      <c r="E16" s="2"/>
    </row>
    <row r="17" spans="1:5" ht="13.5">
      <c r="A17" s="21">
        <v>1</v>
      </c>
      <c r="B17" s="21">
        <v>2</v>
      </c>
      <c r="C17" s="21">
        <v>3</v>
      </c>
      <c r="D17" s="21">
        <v>4</v>
      </c>
      <c r="E17" s="2"/>
    </row>
    <row r="18" spans="1:4" ht="13.5">
      <c r="A18" s="1" t="s">
        <v>2</v>
      </c>
      <c r="B18" s="5"/>
      <c r="C18" s="13"/>
      <c r="D18" s="13"/>
    </row>
    <row r="19" spans="1:4" s="3" customFormat="1" ht="13.5">
      <c r="A19" s="6" t="s">
        <v>51</v>
      </c>
      <c r="B19" s="7"/>
      <c r="C19" s="16"/>
      <c r="D19" s="16"/>
    </row>
    <row r="20" spans="1:4" s="3" customFormat="1" ht="13.5">
      <c r="A20" s="7" t="s">
        <v>42</v>
      </c>
      <c r="B20" s="8">
        <v>10</v>
      </c>
      <c r="C20" s="16">
        <v>418.27</v>
      </c>
      <c r="D20" s="16">
        <v>342.51</v>
      </c>
    </row>
    <row r="21" spans="1:4" s="3" customFormat="1" ht="13.5">
      <c r="A21" s="7" t="s">
        <v>43</v>
      </c>
      <c r="B21" s="8"/>
      <c r="C21" s="16">
        <v>0</v>
      </c>
      <c r="D21" s="16">
        <v>0</v>
      </c>
    </row>
    <row r="22" spans="1:4" s="3" customFormat="1" ht="13.5">
      <c r="A22" s="7" t="s">
        <v>44</v>
      </c>
      <c r="B22" s="8"/>
      <c r="C22" s="16">
        <v>0</v>
      </c>
      <c r="D22" s="16">
        <v>0</v>
      </c>
    </row>
    <row r="23" spans="1:4" s="3" customFormat="1" ht="13.5">
      <c r="A23" s="7" t="s">
        <v>45</v>
      </c>
      <c r="B23" s="8"/>
      <c r="C23" s="16">
        <v>0</v>
      </c>
      <c r="D23" s="16">
        <v>0</v>
      </c>
    </row>
    <row r="24" spans="1:4" s="3" customFormat="1" ht="13.5">
      <c r="A24" s="7" t="s">
        <v>46</v>
      </c>
      <c r="B24" s="8"/>
      <c r="C24" s="16">
        <v>0</v>
      </c>
      <c r="D24" s="16">
        <v>0</v>
      </c>
    </row>
    <row r="25" spans="1:4" s="3" customFormat="1" ht="13.5">
      <c r="A25" s="7" t="s">
        <v>47</v>
      </c>
      <c r="B25" s="8"/>
      <c r="C25" s="16">
        <v>0</v>
      </c>
      <c r="D25" s="16">
        <v>0</v>
      </c>
    </row>
    <row r="26" spans="1:4" s="3" customFormat="1" ht="13.5">
      <c r="A26" s="7" t="s">
        <v>48</v>
      </c>
      <c r="B26" s="8"/>
      <c r="C26" s="16">
        <v>0</v>
      </c>
      <c r="D26" s="16">
        <v>0</v>
      </c>
    </row>
    <row r="27" spans="1:4" s="3" customFormat="1" ht="13.5">
      <c r="A27" s="7" t="s">
        <v>49</v>
      </c>
      <c r="B27" s="8"/>
      <c r="C27" s="16">
        <v>0</v>
      </c>
      <c r="D27" s="16">
        <v>0</v>
      </c>
    </row>
    <row r="28" spans="1:4" s="3" customFormat="1" ht="13.5">
      <c r="A28" s="29" t="s">
        <v>50</v>
      </c>
      <c r="B28" s="8">
        <v>11</v>
      </c>
      <c r="C28" s="16">
        <v>31.66</v>
      </c>
      <c r="D28" s="16">
        <v>31.66</v>
      </c>
    </row>
    <row r="29" spans="1:4" s="3" customFormat="1" ht="13.5">
      <c r="A29" s="29" t="s">
        <v>58</v>
      </c>
      <c r="B29" s="8"/>
      <c r="C29" s="16">
        <v>0</v>
      </c>
      <c r="D29" s="16">
        <v>0</v>
      </c>
    </row>
    <row r="30" spans="1:4" s="3" customFormat="1" ht="13.5">
      <c r="A30" s="29" t="s">
        <v>52</v>
      </c>
      <c r="B30" s="8">
        <v>12</v>
      </c>
      <c r="C30" s="16">
        <v>41.5</v>
      </c>
      <c r="D30" s="16">
        <v>32.03</v>
      </c>
    </row>
    <row r="31" spans="1:4" s="3" customFormat="1" ht="13.5">
      <c r="A31" s="7" t="s">
        <v>53</v>
      </c>
      <c r="B31" s="8"/>
      <c r="C31" s="16">
        <v>0</v>
      </c>
      <c r="D31" s="16">
        <v>0</v>
      </c>
    </row>
    <row r="32" spans="1:4" s="3" customFormat="1" ht="13.5">
      <c r="A32" s="7" t="s">
        <v>54</v>
      </c>
      <c r="B32" s="8"/>
      <c r="C32" s="16">
        <v>0</v>
      </c>
      <c r="D32" s="16">
        <v>0</v>
      </c>
    </row>
    <row r="33" spans="1:4" s="3" customFormat="1" ht="13.5">
      <c r="A33" s="7"/>
      <c r="B33" s="8"/>
      <c r="C33" s="16"/>
      <c r="D33" s="16"/>
    </row>
    <row r="34" spans="1:4" s="3" customFormat="1" ht="13.5">
      <c r="A34" s="6" t="s">
        <v>3</v>
      </c>
      <c r="B34" s="8"/>
      <c r="C34" s="16"/>
      <c r="D34" s="16"/>
    </row>
    <row r="35" spans="1:4" s="3" customFormat="1" ht="13.5">
      <c r="A35" s="7" t="s">
        <v>55</v>
      </c>
      <c r="B35" s="8">
        <v>13</v>
      </c>
      <c r="C35" s="16">
        <v>1573.36</v>
      </c>
      <c r="D35" s="16">
        <v>1423.41</v>
      </c>
    </row>
    <row r="36" spans="1:4" s="3" customFormat="1" ht="13.5">
      <c r="A36" s="7" t="s">
        <v>56</v>
      </c>
      <c r="B36" s="8"/>
      <c r="C36" s="16">
        <v>0</v>
      </c>
      <c r="D36" s="16">
        <v>0</v>
      </c>
    </row>
    <row r="37" spans="1:4" s="3" customFormat="1" ht="13.5">
      <c r="A37" s="29" t="s">
        <v>57</v>
      </c>
      <c r="B37" s="8"/>
      <c r="C37" s="16">
        <v>0</v>
      </c>
      <c r="D37" s="16">
        <v>0</v>
      </c>
    </row>
    <row r="38" spans="1:4" s="3" customFormat="1" ht="13.5">
      <c r="A38" s="29" t="s">
        <v>58</v>
      </c>
      <c r="B38" s="8">
        <v>14</v>
      </c>
      <c r="C38" s="16">
        <v>2741.43</v>
      </c>
      <c r="D38" s="16">
        <v>1341.63</v>
      </c>
    </row>
    <row r="39" spans="1:4" s="3" customFormat="1" ht="13.5">
      <c r="A39" s="29" t="s">
        <v>59</v>
      </c>
      <c r="B39" s="8">
        <v>15</v>
      </c>
      <c r="C39" s="16">
        <v>29.41</v>
      </c>
      <c r="D39" s="16">
        <v>15.99</v>
      </c>
    </row>
    <row r="40" spans="1:4" s="3" customFormat="1" ht="13.5">
      <c r="A40" s="29" t="s">
        <v>123</v>
      </c>
      <c r="B40" s="8"/>
      <c r="C40" s="16">
        <v>0</v>
      </c>
      <c r="D40" s="16">
        <v>0</v>
      </c>
    </row>
    <row r="41" spans="1:4" s="3" customFormat="1" ht="13.5">
      <c r="A41" s="29" t="s">
        <v>60</v>
      </c>
      <c r="B41" s="8">
        <v>16</v>
      </c>
      <c r="C41" s="16">
        <v>88.67</v>
      </c>
      <c r="D41" s="16">
        <v>93.27</v>
      </c>
    </row>
    <row r="42" spans="1:4" s="3" customFormat="1" ht="13.5">
      <c r="A42" s="29" t="s">
        <v>61</v>
      </c>
      <c r="B42" s="8"/>
      <c r="C42" s="16">
        <v>0</v>
      </c>
      <c r="D42" s="16">
        <v>0</v>
      </c>
    </row>
    <row r="43" spans="1:4" s="3" customFormat="1" ht="13.5">
      <c r="A43" s="7" t="s">
        <v>62</v>
      </c>
      <c r="B43" s="8"/>
      <c r="C43" s="16">
        <v>0</v>
      </c>
      <c r="D43" s="16">
        <v>0</v>
      </c>
    </row>
    <row r="44" spans="1:4" s="3" customFormat="1" ht="13.5">
      <c r="A44" s="7" t="s">
        <v>63</v>
      </c>
      <c r="B44" s="8"/>
      <c r="C44" s="16">
        <v>0</v>
      </c>
      <c r="D44" s="16">
        <v>0</v>
      </c>
    </row>
    <row r="45" spans="1:4" s="3" customFormat="1" ht="13.5">
      <c r="A45" s="4"/>
      <c r="B45" s="7"/>
      <c r="C45" s="16"/>
      <c r="D45" s="16"/>
    </row>
    <row r="46" spans="1:4" s="3" customFormat="1" ht="18" customHeight="1">
      <c r="A46" s="19" t="s">
        <v>64</v>
      </c>
      <c r="B46" s="20"/>
      <c r="C46" s="30">
        <f>SUM(C20:C45)</f>
        <v>4924.299999999999</v>
      </c>
      <c r="D46" s="30">
        <f>SUM(D20:D45)</f>
        <v>3280.5</v>
      </c>
    </row>
    <row r="47" spans="1:4" s="3" customFormat="1" ht="13.5">
      <c r="A47" s="6" t="s">
        <v>65</v>
      </c>
      <c r="B47" s="7"/>
      <c r="C47" s="16"/>
      <c r="D47" s="16"/>
    </row>
    <row r="48" spans="1:4" s="3" customFormat="1" ht="13.5">
      <c r="A48" s="6" t="s">
        <v>66</v>
      </c>
      <c r="B48" s="7"/>
      <c r="C48" s="16"/>
      <c r="D48" s="16"/>
    </row>
    <row r="49" spans="1:4" s="3" customFormat="1" ht="13.5">
      <c r="A49" s="7" t="s">
        <v>67</v>
      </c>
      <c r="B49" s="8">
        <v>1</v>
      </c>
      <c r="C49" s="16">
        <v>430.02</v>
      </c>
      <c r="D49" s="16">
        <v>430.02</v>
      </c>
    </row>
    <row r="50" spans="1:4" s="3" customFormat="1" ht="13.5">
      <c r="A50" s="7" t="s">
        <v>68</v>
      </c>
      <c r="B50" s="8">
        <v>2</v>
      </c>
      <c r="C50" s="16">
        <v>385.65</v>
      </c>
      <c r="D50" s="16">
        <v>287.97</v>
      </c>
    </row>
    <row r="51" spans="1:4" s="3" customFormat="1" ht="13.5">
      <c r="A51" s="86"/>
      <c r="B51" s="87"/>
      <c r="C51" s="87"/>
      <c r="D51" s="88"/>
    </row>
    <row r="52" spans="1:4" s="3" customFormat="1" ht="13.5">
      <c r="A52" s="6" t="s">
        <v>69</v>
      </c>
      <c r="B52" s="8"/>
      <c r="C52" s="16"/>
      <c r="D52" s="16"/>
    </row>
    <row r="53" spans="1:4" s="3" customFormat="1" ht="13.5">
      <c r="A53" s="7" t="s">
        <v>70</v>
      </c>
      <c r="B53" s="8"/>
      <c r="C53" s="16">
        <v>0</v>
      </c>
      <c r="D53" s="16">
        <v>0</v>
      </c>
    </row>
    <row r="54" spans="1:4" s="3" customFormat="1" ht="13.5">
      <c r="A54" s="7" t="s">
        <v>71</v>
      </c>
      <c r="B54" s="8"/>
      <c r="C54" s="16">
        <v>0</v>
      </c>
      <c r="D54" s="16">
        <v>0</v>
      </c>
    </row>
    <row r="55" spans="1:4" s="3" customFormat="1" ht="13.5">
      <c r="A55" s="29" t="s">
        <v>72</v>
      </c>
      <c r="B55" s="8">
        <v>3</v>
      </c>
      <c r="C55" s="16">
        <v>153.64</v>
      </c>
      <c r="D55" s="16">
        <v>163.68</v>
      </c>
    </row>
    <row r="56" spans="1:4" s="3" customFormat="1" ht="13.5">
      <c r="A56" s="29" t="s">
        <v>73</v>
      </c>
      <c r="B56" s="8"/>
      <c r="C56" s="16">
        <v>0</v>
      </c>
      <c r="D56" s="16">
        <v>0</v>
      </c>
    </row>
    <row r="57" spans="1:4" s="3" customFormat="1" ht="27">
      <c r="A57" s="29" t="s">
        <v>74</v>
      </c>
      <c r="B57" s="8"/>
      <c r="C57" s="16">
        <v>0</v>
      </c>
      <c r="D57" s="16">
        <v>0</v>
      </c>
    </row>
    <row r="58" spans="1:4" s="3" customFormat="1" ht="13.5">
      <c r="A58" s="7" t="s">
        <v>75</v>
      </c>
      <c r="B58" s="8"/>
      <c r="C58" s="16">
        <v>0</v>
      </c>
      <c r="D58" s="16">
        <v>0</v>
      </c>
    </row>
    <row r="59" spans="1:4" s="3" customFormat="1" ht="13.5">
      <c r="A59" s="7" t="s">
        <v>76</v>
      </c>
      <c r="B59" s="8">
        <v>4</v>
      </c>
      <c r="C59" s="16">
        <v>51.61</v>
      </c>
      <c r="D59" s="16">
        <v>51.88</v>
      </c>
    </row>
    <row r="60" spans="1:4" s="3" customFormat="1" ht="13.5">
      <c r="A60" s="7" t="s">
        <v>77</v>
      </c>
      <c r="B60" s="8">
        <v>5</v>
      </c>
      <c r="C60" s="16">
        <v>65.15</v>
      </c>
      <c r="D60" s="16">
        <v>46.2</v>
      </c>
    </row>
    <row r="61" spans="1:4" s="3" customFormat="1" ht="13.5">
      <c r="A61" s="7" t="s">
        <v>78</v>
      </c>
      <c r="B61" s="8"/>
      <c r="C61" s="16">
        <v>0</v>
      </c>
      <c r="D61" s="16">
        <v>0</v>
      </c>
    </row>
    <row r="62" spans="1:4" s="3" customFormat="1" ht="13.5">
      <c r="A62" s="7" t="s">
        <v>71</v>
      </c>
      <c r="B62" s="8"/>
      <c r="C62" s="16">
        <v>0</v>
      </c>
      <c r="D62" s="16">
        <v>0</v>
      </c>
    </row>
    <row r="63" spans="1:4" s="3" customFormat="1" ht="13.5">
      <c r="A63" s="29" t="s">
        <v>72</v>
      </c>
      <c r="B63" s="8">
        <v>6</v>
      </c>
      <c r="C63" s="16">
        <v>1806.68</v>
      </c>
      <c r="D63" s="16">
        <v>1302.35</v>
      </c>
    </row>
    <row r="64" spans="1:4" s="3" customFormat="1" ht="13.5">
      <c r="A64" s="29" t="s">
        <v>73</v>
      </c>
      <c r="B64" s="8">
        <v>7</v>
      </c>
      <c r="C64" s="16">
        <v>1568.54</v>
      </c>
      <c r="D64" s="16">
        <v>764.91</v>
      </c>
    </row>
    <row r="65" spans="1:4" s="3" customFormat="1" ht="27">
      <c r="A65" s="29" t="s">
        <v>79</v>
      </c>
      <c r="B65" s="8"/>
      <c r="C65" s="16">
        <v>0</v>
      </c>
      <c r="D65" s="16">
        <v>0</v>
      </c>
    </row>
    <row r="66" spans="1:4" s="3" customFormat="1" ht="15" customHeight="1">
      <c r="A66" s="7" t="s">
        <v>80</v>
      </c>
      <c r="B66" s="8">
        <v>8</v>
      </c>
      <c r="C66" s="16">
        <v>426.89</v>
      </c>
      <c r="D66" s="16">
        <v>228.08</v>
      </c>
    </row>
    <row r="67" spans="1:4" s="3" customFormat="1" ht="13.5">
      <c r="A67" s="7" t="s">
        <v>81</v>
      </c>
      <c r="B67" s="8">
        <v>9</v>
      </c>
      <c r="C67" s="16">
        <v>36.12</v>
      </c>
      <c r="D67" s="16">
        <v>5.41</v>
      </c>
    </row>
    <row r="68" spans="1:4" s="3" customFormat="1" ht="13.5">
      <c r="A68" s="7" t="s">
        <v>82</v>
      </c>
      <c r="B68" s="7"/>
      <c r="C68" s="16">
        <v>0</v>
      </c>
      <c r="D68" s="16">
        <v>0</v>
      </c>
    </row>
    <row r="69" spans="1:4" s="3" customFormat="1" ht="18" customHeight="1">
      <c r="A69" s="19" t="s">
        <v>83</v>
      </c>
      <c r="B69" s="6"/>
      <c r="C69" s="66">
        <f>SUM(C49:C68)</f>
        <v>4924.3</v>
      </c>
      <c r="D69" s="66">
        <f>SUM(D49:D68)</f>
        <v>3280.4999999999995</v>
      </c>
    </row>
    <row r="70" spans="1:6" ht="15" customHeight="1">
      <c r="A70" s="23"/>
      <c r="B70" s="23"/>
      <c r="C70" s="23"/>
      <c r="D70" s="23"/>
      <c r="E70" s="23"/>
      <c r="F70" s="24"/>
    </row>
    <row r="71" spans="1:4" ht="15" customHeight="1">
      <c r="A71" s="23"/>
      <c r="B71" s="84" t="s">
        <v>106</v>
      </c>
      <c r="C71" s="84"/>
      <c r="D71" s="84"/>
    </row>
    <row r="72" ht="15" customHeight="1">
      <c r="A72" s="18"/>
    </row>
    <row r="73" spans="1:6" ht="15" customHeight="1">
      <c r="A73" s="26"/>
      <c r="E73" s="28"/>
      <c r="F73" s="24"/>
    </row>
    <row r="74" spans="1:4" ht="15" customHeight="1">
      <c r="A74" s="26"/>
      <c r="B74" s="84" t="s">
        <v>107</v>
      </c>
      <c r="C74" s="84"/>
      <c r="D74" s="84"/>
    </row>
    <row r="75" spans="1:4" ht="15" customHeight="1">
      <c r="A75" s="28" t="s">
        <v>99</v>
      </c>
      <c r="B75" s="84" t="s">
        <v>108</v>
      </c>
      <c r="C75" s="84"/>
      <c r="D75" s="84"/>
    </row>
    <row r="76" spans="1:4" ht="15" customHeight="1">
      <c r="A76" s="28" t="s">
        <v>100</v>
      </c>
      <c r="B76" s="84" t="s">
        <v>109</v>
      </c>
      <c r="C76" s="84"/>
      <c r="D76" s="84"/>
    </row>
  </sheetData>
  <sheetProtection/>
  <mergeCells count="22">
    <mergeCell ref="B76:D76"/>
    <mergeCell ref="A1:D1"/>
    <mergeCell ref="A51:D51"/>
    <mergeCell ref="B71:D71"/>
    <mergeCell ref="B74:D74"/>
    <mergeCell ref="B75:D75"/>
    <mergeCell ref="A13:D13"/>
    <mergeCell ref="A12:D12"/>
    <mergeCell ref="A8:D8"/>
    <mergeCell ref="A9:D9"/>
    <mergeCell ref="A2:D2"/>
    <mergeCell ref="A3:D3"/>
    <mergeCell ref="A4:D4"/>
    <mergeCell ref="A5:D5"/>
    <mergeCell ref="A6:D6"/>
    <mergeCell ref="A7:D7"/>
    <mergeCell ref="A10:D10"/>
    <mergeCell ref="D14:D16"/>
    <mergeCell ref="A14:A16"/>
    <mergeCell ref="B14:B16"/>
    <mergeCell ref="C14:C16"/>
    <mergeCell ref="A11:D11"/>
  </mergeCells>
  <printOptions/>
  <pageMargins left="0.82" right="0.26" top="0.37" bottom="0.31" header="0.26" footer="0.24"/>
  <pageSetup fitToHeight="2" fitToWidth="1"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workbookViewId="0" topLeftCell="A1">
      <selection activeCell="A1" sqref="A1:F1"/>
    </sheetView>
  </sheetViews>
  <sheetFormatPr defaultColWidth="8.8515625" defaultRowHeight="15"/>
  <cols>
    <col min="1" max="1" width="4.7109375" style="0" customWidth="1"/>
    <col min="2" max="2" width="51.421875" style="0" customWidth="1"/>
    <col min="3" max="5" width="13.7109375" style="11" customWidth="1"/>
    <col min="6" max="6" width="13.7109375" style="14" customWidth="1"/>
  </cols>
  <sheetData>
    <row r="1" spans="1:6" ht="13.5">
      <c r="A1" s="85"/>
      <c r="B1" s="85"/>
      <c r="C1" s="85"/>
      <c r="D1" s="85"/>
      <c r="E1" s="85"/>
      <c r="F1" s="85"/>
    </row>
    <row r="2" spans="1:6" ht="20.25" customHeight="1">
      <c r="A2" s="96" t="s">
        <v>110</v>
      </c>
      <c r="B2" s="97"/>
      <c r="C2" s="97"/>
      <c r="D2" s="97"/>
      <c r="E2" s="97"/>
      <c r="F2" s="98"/>
    </row>
    <row r="3" spans="1:6" ht="16.5">
      <c r="A3" s="99" t="s">
        <v>111</v>
      </c>
      <c r="B3" s="100"/>
      <c r="C3" s="100"/>
      <c r="D3" s="100"/>
      <c r="E3" s="100"/>
      <c r="F3" s="101"/>
    </row>
    <row r="4" spans="1:6" ht="15.75" customHeight="1">
      <c r="A4" s="92" t="s">
        <v>117</v>
      </c>
      <c r="B4" s="93"/>
      <c r="C4" s="93"/>
      <c r="D4" s="93"/>
      <c r="E4" s="93"/>
      <c r="F4" s="94"/>
    </row>
    <row r="5" spans="1:6" ht="15.75" customHeight="1">
      <c r="A5" s="92" t="s">
        <v>112</v>
      </c>
      <c r="B5" s="93"/>
      <c r="C5" s="93"/>
      <c r="D5" s="93"/>
      <c r="E5" s="93"/>
      <c r="F5" s="94"/>
    </row>
    <row r="6" spans="1:6" ht="15.75" customHeight="1">
      <c r="A6" s="92" t="s">
        <v>113</v>
      </c>
      <c r="B6" s="93"/>
      <c r="C6" s="93"/>
      <c r="D6" s="93"/>
      <c r="E6" s="93"/>
      <c r="F6" s="94"/>
    </row>
    <row r="7" spans="1:6" ht="15.75" customHeight="1">
      <c r="A7" s="92" t="s">
        <v>114</v>
      </c>
      <c r="B7" s="93"/>
      <c r="C7" s="93"/>
      <c r="D7" s="93"/>
      <c r="E7" s="93"/>
      <c r="F7" s="94"/>
    </row>
    <row r="8" spans="1:6" ht="15.75" customHeight="1">
      <c r="A8" s="92" t="s">
        <v>115</v>
      </c>
      <c r="B8" s="93"/>
      <c r="C8" s="93"/>
      <c r="D8" s="93"/>
      <c r="E8" s="93"/>
      <c r="F8" s="94"/>
    </row>
    <row r="9" spans="1:6" ht="15.75" customHeight="1">
      <c r="A9" s="92" t="s">
        <v>116</v>
      </c>
      <c r="B9" s="93"/>
      <c r="C9" s="93"/>
      <c r="D9" s="93"/>
      <c r="E9" s="93"/>
      <c r="F9" s="94"/>
    </row>
    <row r="10" spans="1:6" ht="15">
      <c r="A10" s="123"/>
      <c r="B10" s="124"/>
      <c r="C10" s="124"/>
      <c r="D10" s="124"/>
      <c r="E10" s="124"/>
      <c r="F10" s="125"/>
    </row>
    <row r="11" spans="1:6" ht="15" customHeight="1">
      <c r="A11" s="103" t="s">
        <v>4</v>
      </c>
      <c r="B11" s="103"/>
      <c r="C11" s="103"/>
      <c r="D11" s="103"/>
      <c r="E11" s="103"/>
      <c r="F11" s="103"/>
    </row>
    <row r="12" spans="1:6" ht="13.5">
      <c r="A12" s="102" t="s">
        <v>127</v>
      </c>
      <c r="B12" s="102"/>
      <c r="C12" s="102"/>
      <c r="D12" s="102"/>
      <c r="E12" s="102"/>
      <c r="F12" s="102"/>
    </row>
    <row r="13" spans="1:6" ht="15.75" customHeight="1">
      <c r="A13" s="95" t="s">
        <v>118</v>
      </c>
      <c r="B13" s="95"/>
      <c r="C13" s="95"/>
      <c r="D13" s="95"/>
      <c r="E13" s="95"/>
      <c r="F13" s="95"/>
    </row>
    <row r="14" spans="1:6" ht="19.5" customHeight="1">
      <c r="A14" s="117" t="s">
        <v>0</v>
      </c>
      <c r="B14" s="118"/>
      <c r="C14" s="114" t="s">
        <v>38</v>
      </c>
      <c r="D14" s="115"/>
      <c r="E14" s="116"/>
      <c r="F14" s="56" t="s">
        <v>39</v>
      </c>
    </row>
    <row r="15" spans="1:6" ht="13.5">
      <c r="A15" s="119"/>
      <c r="B15" s="120"/>
      <c r="C15" s="10" t="s">
        <v>119</v>
      </c>
      <c r="D15" s="10" t="s">
        <v>120</v>
      </c>
      <c r="E15" s="10" t="s">
        <v>121</v>
      </c>
      <c r="F15" s="10" t="s">
        <v>120</v>
      </c>
    </row>
    <row r="16" spans="1:6" ht="13.5">
      <c r="A16" s="121"/>
      <c r="B16" s="122"/>
      <c r="C16" s="34" t="s">
        <v>41</v>
      </c>
      <c r="D16" s="34" t="s">
        <v>40</v>
      </c>
      <c r="E16" s="34" t="s">
        <v>41</v>
      </c>
      <c r="F16" s="34" t="s">
        <v>40</v>
      </c>
    </row>
    <row r="17" spans="1:6" ht="15.75" customHeight="1">
      <c r="A17" s="35" t="s">
        <v>5</v>
      </c>
      <c r="B17" s="36" t="s">
        <v>6</v>
      </c>
      <c r="C17" s="37">
        <v>964.71</v>
      </c>
      <c r="D17" s="37">
        <v>761.72</v>
      </c>
      <c r="E17" s="37">
        <v>481.09</v>
      </c>
      <c r="F17" s="37">
        <v>4694.25</v>
      </c>
    </row>
    <row r="18" spans="1:6" ht="15.75" customHeight="1">
      <c r="A18" s="35" t="s">
        <v>7</v>
      </c>
      <c r="B18" s="36" t="s">
        <v>8</v>
      </c>
      <c r="C18" s="37">
        <v>30.98</v>
      </c>
      <c r="D18" s="37">
        <v>13.33</v>
      </c>
      <c r="E18" s="37">
        <v>1.93</v>
      </c>
      <c r="F18" s="37">
        <v>27.13</v>
      </c>
    </row>
    <row r="19" spans="1:6" ht="15.75" customHeight="1">
      <c r="A19" s="41" t="s">
        <v>9</v>
      </c>
      <c r="B19" s="9" t="s">
        <v>10</v>
      </c>
      <c r="C19" s="15">
        <f>C17+C18</f>
        <v>995.69</v>
      </c>
      <c r="D19" s="15">
        <f>D17+D18</f>
        <v>775.0500000000001</v>
      </c>
      <c r="E19" s="15">
        <f>E17+E18</f>
        <v>483.02</v>
      </c>
      <c r="F19" s="15">
        <f>F17+F18</f>
        <v>4721.38</v>
      </c>
    </row>
    <row r="20" spans="1:6" ht="15.75" customHeight="1">
      <c r="A20" s="41" t="s">
        <v>11</v>
      </c>
      <c r="B20" s="9" t="s">
        <v>12</v>
      </c>
      <c r="C20" s="13"/>
      <c r="D20" s="13"/>
      <c r="E20" s="13"/>
      <c r="F20" s="13"/>
    </row>
    <row r="21" spans="1:6" ht="15.75" customHeight="1">
      <c r="A21" s="53"/>
      <c r="B21" s="53" t="s">
        <v>13</v>
      </c>
      <c r="C21" s="37">
        <v>831.96</v>
      </c>
      <c r="D21" s="37">
        <v>515.15</v>
      </c>
      <c r="E21" s="37">
        <v>419.6</v>
      </c>
      <c r="F21" s="37">
        <v>3356.01</v>
      </c>
    </row>
    <row r="22" spans="1:6" ht="15.75" customHeight="1">
      <c r="A22" s="53"/>
      <c r="B22" s="53" t="s">
        <v>14</v>
      </c>
      <c r="C22" s="37">
        <v>0</v>
      </c>
      <c r="D22" s="37">
        <v>0</v>
      </c>
      <c r="E22" s="37">
        <v>0</v>
      </c>
      <c r="F22" s="37">
        <v>0</v>
      </c>
    </row>
    <row r="23" spans="1:6" ht="30" customHeight="1">
      <c r="A23" s="54"/>
      <c r="B23" s="54" t="s">
        <v>125</v>
      </c>
      <c r="C23" s="39">
        <f>-76.17</f>
        <v>-76.17</v>
      </c>
      <c r="D23" s="39">
        <v>71.23</v>
      </c>
      <c r="E23" s="39">
        <f>-126.88</f>
        <v>-126.88</v>
      </c>
      <c r="F23" s="39">
        <v>-75.96</v>
      </c>
    </row>
    <row r="24" spans="1:6" ht="15.75" customHeight="1">
      <c r="A24" s="53"/>
      <c r="B24" s="53" t="s">
        <v>15</v>
      </c>
      <c r="C24" s="37">
        <v>69.36</v>
      </c>
      <c r="D24" s="37">
        <v>71.34</v>
      </c>
      <c r="E24" s="37">
        <v>60.37</v>
      </c>
      <c r="F24" s="37">
        <v>258.21</v>
      </c>
    </row>
    <row r="25" spans="1:6" ht="15.75" customHeight="1">
      <c r="A25" s="53"/>
      <c r="B25" s="53" t="s">
        <v>16</v>
      </c>
      <c r="C25" s="37">
        <v>47.6</v>
      </c>
      <c r="D25" s="37">
        <v>39.76</v>
      </c>
      <c r="E25" s="37">
        <v>39.96</v>
      </c>
      <c r="F25" s="37">
        <v>166.66</v>
      </c>
    </row>
    <row r="26" spans="1:6" ht="15.75" customHeight="1">
      <c r="A26" s="53"/>
      <c r="B26" s="53" t="s">
        <v>17</v>
      </c>
      <c r="C26" s="37">
        <v>8.67</v>
      </c>
      <c r="D26" s="37">
        <v>7.86</v>
      </c>
      <c r="E26" s="37">
        <v>7.67</v>
      </c>
      <c r="F26" s="37">
        <v>31.17</v>
      </c>
    </row>
    <row r="27" spans="1:6" ht="15.75" customHeight="1">
      <c r="A27" s="53"/>
      <c r="B27" s="53" t="s">
        <v>18</v>
      </c>
      <c r="C27" s="37">
        <v>164.48</v>
      </c>
      <c r="D27" s="37">
        <v>122.93</v>
      </c>
      <c r="E27" s="37">
        <v>154.44</v>
      </c>
      <c r="F27" s="37">
        <v>869.99</v>
      </c>
    </row>
    <row r="28" spans="1:6" ht="15.75" customHeight="1">
      <c r="A28" s="55"/>
      <c r="B28" s="65" t="s">
        <v>19</v>
      </c>
      <c r="C28" s="15">
        <f>SUM(C20:C27)</f>
        <v>1045.9</v>
      </c>
      <c r="D28" s="12">
        <f>SUM(D20:D27)</f>
        <v>828.27</v>
      </c>
      <c r="E28" s="12">
        <f>SUM(E20:E27)</f>
        <v>555.1600000000001</v>
      </c>
      <c r="F28" s="12">
        <f>SUM(F20:F27)</f>
        <v>4606.08</v>
      </c>
    </row>
    <row r="29" spans="1:6" ht="30" customHeight="1">
      <c r="A29" s="33" t="s">
        <v>20</v>
      </c>
      <c r="B29" s="31" t="s">
        <v>97</v>
      </c>
      <c r="C29" s="49">
        <f>C19-C28</f>
        <v>-50.210000000000036</v>
      </c>
      <c r="D29" s="49">
        <f>D19-D28</f>
        <v>-53.219999999999914</v>
      </c>
      <c r="E29" s="49">
        <f>E19-E28</f>
        <v>-72.1400000000001</v>
      </c>
      <c r="F29" s="50">
        <f>F19-F28</f>
        <v>115.30000000000018</v>
      </c>
    </row>
    <row r="30" spans="1:6" ht="15.75" customHeight="1">
      <c r="A30" s="35" t="s">
        <v>101</v>
      </c>
      <c r="B30" s="40" t="s">
        <v>21</v>
      </c>
      <c r="C30" s="39">
        <v>0</v>
      </c>
      <c r="D30" s="39">
        <v>-21.04</v>
      </c>
      <c r="E30" s="39">
        <v>0</v>
      </c>
      <c r="F30" s="37">
        <v>1.46</v>
      </c>
    </row>
    <row r="31" spans="1:7" ht="30" customHeight="1">
      <c r="A31" s="33" t="s">
        <v>95</v>
      </c>
      <c r="B31" s="9" t="s">
        <v>124</v>
      </c>
      <c r="C31" s="49">
        <f>C29-C30</f>
        <v>-50.210000000000036</v>
      </c>
      <c r="D31" s="49">
        <f>D29-D30</f>
        <v>-32.179999999999914</v>
      </c>
      <c r="E31" s="49">
        <f>E29-E30</f>
        <v>-72.1400000000001</v>
      </c>
      <c r="F31" s="58">
        <f>F29-F30</f>
        <v>113.84000000000019</v>
      </c>
      <c r="G31" s="59"/>
    </row>
    <row r="32" spans="1:7" ht="15.75" customHeight="1">
      <c r="A32" s="35" t="s">
        <v>96</v>
      </c>
      <c r="B32" s="36" t="s">
        <v>24</v>
      </c>
      <c r="C32" s="37"/>
      <c r="D32" s="60"/>
      <c r="E32" s="60"/>
      <c r="F32" s="60"/>
      <c r="G32" s="59"/>
    </row>
    <row r="33" spans="1:7" ht="15.75" customHeight="1">
      <c r="A33" s="35"/>
      <c r="B33" s="36" t="s">
        <v>25</v>
      </c>
      <c r="C33" s="37">
        <v>0</v>
      </c>
      <c r="D33" s="60">
        <v>38.35</v>
      </c>
      <c r="E33" s="60">
        <v>0</v>
      </c>
      <c r="F33" s="60">
        <v>38.35</v>
      </c>
      <c r="G33" s="61"/>
    </row>
    <row r="34" spans="1:7" ht="15.75" customHeight="1">
      <c r="A34" s="35"/>
      <c r="B34" s="36" t="s">
        <v>26</v>
      </c>
      <c r="C34" s="37">
        <v>0</v>
      </c>
      <c r="D34" s="62">
        <v>-0.26</v>
      </c>
      <c r="E34" s="60">
        <v>0</v>
      </c>
      <c r="F34" s="62">
        <v>-0.26</v>
      </c>
      <c r="G34" s="59"/>
    </row>
    <row r="35" spans="1:7" ht="30" customHeight="1">
      <c r="A35" s="52" t="s">
        <v>22</v>
      </c>
      <c r="B35" s="42" t="s">
        <v>28</v>
      </c>
      <c r="C35" s="43">
        <f>C31-C33+C34</f>
        <v>-50.210000000000036</v>
      </c>
      <c r="D35" s="43">
        <f>D31-(D33+D34)</f>
        <v>-70.26999999999992</v>
      </c>
      <c r="E35" s="43">
        <f>E31-E33+E34</f>
        <v>-72.1400000000001</v>
      </c>
      <c r="F35" s="43">
        <f>F31-(F33+F34)</f>
        <v>75.75000000000018</v>
      </c>
      <c r="G35" s="59"/>
    </row>
    <row r="36" spans="1:7" ht="15.75" customHeight="1">
      <c r="A36" s="35" t="s">
        <v>23</v>
      </c>
      <c r="B36" s="38" t="s">
        <v>30</v>
      </c>
      <c r="C36" s="37">
        <v>0</v>
      </c>
      <c r="D36" s="60">
        <v>0</v>
      </c>
      <c r="E36" s="60">
        <v>0</v>
      </c>
      <c r="F36" s="60">
        <v>0</v>
      </c>
      <c r="G36" s="59"/>
    </row>
    <row r="37" spans="1:7" ht="15.75" customHeight="1">
      <c r="A37" s="35" t="s">
        <v>27</v>
      </c>
      <c r="B37" s="36" t="s">
        <v>32</v>
      </c>
      <c r="C37" s="37">
        <v>0</v>
      </c>
      <c r="D37" s="60">
        <v>0</v>
      </c>
      <c r="E37" s="60">
        <v>0</v>
      </c>
      <c r="F37" s="60">
        <v>0</v>
      </c>
      <c r="G37" s="59"/>
    </row>
    <row r="38" spans="1:7" ht="30" customHeight="1">
      <c r="A38" s="52" t="s">
        <v>29</v>
      </c>
      <c r="B38" s="38" t="s">
        <v>126</v>
      </c>
      <c r="C38" s="51">
        <f>C36-C37</f>
        <v>0</v>
      </c>
      <c r="D38" s="63">
        <f>D36-D37</f>
        <v>0</v>
      </c>
      <c r="E38" s="63">
        <f>E36-E37</f>
        <v>0</v>
      </c>
      <c r="F38" s="63">
        <f>F36-F37</f>
        <v>0</v>
      </c>
      <c r="G38" s="59"/>
    </row>
    <row r="39" spans="1:7" ht="15.75" customHeight="1">
      <c r="A39" s="41" t="s">
        <v>31</v>
      </c>
      <c r="B39" s="9" t="s">
        <v>102</v>
      </c>
      <c r="C39" s="43">
        <f>C35-C38</f>
        <v>-50.210000000000036</v>
      </c>
      <c r="D39" s="43">
        <f>D35-D38</f>
        <v>-70.26999999999992</v>
      </c>
      <c r="E39" s="43">
        <f>E35-E38</f>
        <v>-72.1400000000001</v>
      </c>
      <c r="F39" s="60">
        <f>F35-F38</f>
        <v>75.75000000000018</v>
      </c>
      <c r="G39" s="59"/>
    </row>
    <row r="40" spans="1:7" ht="15.75" customHeight="1">
      <c r="A40" s="8"/>
      <c r="B40" s="9" t="s">
        <v>84</v>
      </c>
      <c r="C40" s="13"/>
      <c r="D40" s="64"/>
      <c r="E40" s="64"/>
      <c r="F40" s="64"/>
      <c r="G40" s="59"/>
    </row>
    <row r="41" spans="1:7" ht="30" customHeight="1">
      <c r="A41" s="35"/>
      <c r="B41" s="36" t="s">
        <v>85</v>
      </c>
      <c r="C41" s="51">
        <v>0</v>
      </c>
      <c r="D41" s="63">
        <v>0</v>
      </c>
      <c r="E41" s="63">
        <v>0</v>
      </c>
      <c r="F41" s="63">
        <v>0</v>
      </c>
      <c r="G41" s="59"/>
    </row>
    <row r="42" spans="1:6" ht="30" customHeight="1">
      <c r="A42" s="35"/>
      <c r="B42" s="36" t="s">
        <v>86</v>
      </c>
      <c r="C42" s="51">
        <v>0</v>
      </c>
      <c r="D42" s="51">
        <v>0</v>
      </c>
      <c r="E42" s="51">
        <v>0</v>
      </c>
      <c r="F42" s="51">
        <v>0</v>
      </c>
    </row>
    <row r="43" spans="1:6" ht="15.75" customHeight="1">
      <c r="A43" s="35"/>
      <c r="B43" s="36" t="s">
        <v>87</v>
      </c>
      <c r="C43" s="37">
        <v>0</v>
      </c>
      <c r="D43" s="37">
        <v>0</v>
      </c>
      <c r="E43" s="37">
        <v>0</v>
      </c>
      <c r="F43" s="37">
        <v>0</v>
      </c>
    </row>
    <row r="44" spans="1:6" ht="30" customHeight="1">
      <c r="A44" s="35"/>
      <c r="B44" s="36" t="s">
        <v>88</v>
      </c>
      <c r="C44" s="51">
        <v>0</v>
      </c>
      <c r="D44" s="51">
        <v>0</v>
      </c>
      <c r="E44" s="51">
        <v>0</v>
      </c>
      <c r="F44" s="51">
        <v>0</v>
      </c>
    </row>
    <row r="45" spans="1:6" ht="48" customHeight="1">
      <c r="A45" s="35"/>
      <c r="B45" s="36" t="s">
        <v>128</v>
      </c>
      <c r="C45" s="51">
        <f>C37+C38</f>
        <v>0</v>
      </c>
      <c r="D45" s="51">
        <f>D37+D38</f>
        <v>0</v>
      </c>
      <c r="E45" s="51">
        <f>E37+E38</f>
        <v>0</v>
      </c>
      <c r="F45" s="51">
        <f>F37+F38</f>
        <v>0</v>
      </c>
    </row>
    <row r="46" spans="1:6" ht="30" customHeight="1">
      <c r="A46" s="33" t="s">
        <v>33</v>
      </c>
      <c r="B46" s="9" t="s">
        <v>89</v>
      </c>
      <c r="C46" s="13"/>
      <c r="D46" s="13"/>
      <c r="E46" s="13"/>
      <c r="F46" s="13"/>
    </row>
    <row r="47" spans="1:6" ht="15.75" customHeight="1">
      <c r="A47" s="35"/>
      <c r="B47" s="44" t="s">
        <v>36</v>
      </c>
      <c r="C47" s="45">
        <v>0</v>
      </c>
      <c r="D47" s="45">
        <v>0</v>
      </c>
      <c r="E47" s="45">
        <v>0</v>
      </c>
      <c r="F47" s="45">
        <v>1.76</v>
      </c>
    </row>
    <row r="48" spans="1:6" ht="15.75" customHeight="1">
      <c r="A48" s="35"/>
      <c r="B48" s="44" t="s">
        <v>37</v>
      </c>
      <c r="C48" s="45"/>
      <c r="D48" s="45"/>
      <c r="E48" s="45"/>
      <c r="F48" s="45"/>
    </row>
    <row r="49" spans="1:6" ht="30" customHeight="1">
      <c r="A49" s="33" t="s">
        <v>34</v>
      </c>
      <c r="B49" s="9" t="s">
        <v>90</v>
      </c>
      <c r="C49" s="13"/>
      <c r="D49" s="13"/>
      <c r="E49" s="13"/>
      <c r="F49" s="13"/>
    </row>
    <row r="50" spans="1:6" ht="15.75" customHeight="1">
      <c r="A50" s="46"/>
      <c r="B50" s="36" t="s">
        <v>36</v>
      </c>
      <c r="C50" s="45">
        <v>0</v>
      </c>
      <c r="D50" s="45">
        <v>0</v>
      </c>
      <c r="E50" s="45">
        <v>0</v>
      </c>
      <c r="F50" s="45">
        <v>0</v>
      </c>
    </row>
    <row r="51" spans="1:6" ht="15.75" customHeight="1">
      <c r="A51" s="35"/>
      <c r="B51" s="36" t="s">
        <v>37</v>
      </c>
      <c r="C51" s="45"/>
      <c r="D51" s="45"/>
      <c r="E51" s="45"/>
      <c r="F51" s="45"/>
    </row>
    <row r="52" spans="1:6" ht="30" customHeight="1">
      <c r="A52" s="57" t="s">
        <v>35</v>
      </c>
      <c r="B52" s="9" t="s">
        <v>91</v>
      </c>
      <c r="C52" s="13"/>
      <c r="D52" s="13"/>
      <c r="E52" s="13"/>
      <c r="F52" s="13"/>
    </row>
    <row r="53" spans="1:6" ht="15.75" customHeight="1">
      <c r="A53" s="8"/>
      <c r="B53" s="36" t="s">
        <v>36</v>
      </c>
      <c r="C53" s="45">
        <v>0</v>
      </c>
      <c r="D53" s="45">
        <v>0</v>
      </c>
      <c r="E53" s="45">
        <v>0</v>
      </c>
      <c r="F53" s="45">
        <v>1.76</v>
      </c>
    </row>
    <row r="54" spans="1:6" ht="15.75" customHeight="1">
      <c r="A54" s="8"/>
      <c r="B54" s="36" t="s">
        <v>37</v>
      </c>
      <c r="C54" s="47"/>
      <c r="D54" s="48"/>
      <c r="E54" s="48"/>
      <c r="F54" s="45"/>
    </row>
    <row r="55" spans="1:6" ht="64.5" customHeight="1">
      <c r="A55" s="105" t="s">
        <v>122</v>
      </c>
      <c r="B55" s="105"/>
      <c r="C55" s="105"/>
      <c r="D55" s="105"/>
      <c r="E55" s="105"/>
      <c r="F55" s="105"/>
    </row>
    <row r="56" spans="1:6" ht="15">
      <c r="A56" s="106" t="s">
        <v>98</v>
      </c>
      <c r="B56" s="106"/>
      <c r="C56" s="106"/>
      <c r="D56" s="106"/>
      <c r="E56" s="106"/>
      <c r="F56" s="106"/>
    </row>
    <row r="57" spans="1:6" ht="15.75" customHeight="1">
      <c r="A57" s="107">
        <v>1</v>
      </c>
      <c r="B57" s="108" t="s">
        <v>103</v>
      </c>
      <c r="C57" s="109"/>
      <c r="D57" s="109"/>
      <c r="E57" s="109"/>
      <c r="F57" s="110"/>
    </row>
    <row r="58" spans="1:6" ht="15.75" customHeight="1">
      <c r="A58" s="107"/>
      <c r="B58" s="111"/>
      <c r="C58" s="112"/>
      <c r="D58" s="112"/>
      <c r="E58" s="112"/>
      <c r="F58" s="113"/>
    </row>
    <row r="59" spans="1:6" ht="19.5" customHeight="1">
      <c r="A59" s="32">
        <v>2</v>
      </c>
      <c r="B59" s="106" t="s">
        <v>104</v>
      </c>
      <c r="C59" s="106"/>
      <c r="D59" s="106"/>
      <c r="E59" s="106"/>
      <c r="F59" s="106"/>
    </row>
    <row r="60" spans="1:6" ht="19.5" customHeight="1">
      <c r="A60" s="22">
        <v>3</v>
      </c>
      <c r="B60" s="106" t="s">
        <v>105</v>
      </c>
      <c r="C60" s="106"/>
      <c r="D60" s="106"/>
      <c r="E60" s="106"/>
      <c r="F60" s="106"/>
    </row>
    <row r="61" spans="1:6" ht="15" customHeight="1">
      <c r="A61" s="23"/>
      <c r="B61" s="23"/>
      <c r="C61" s="23"/>
      <c r="D61" s="23"/>
      <c r="E61" s="23"/>
      <c r="F61" s="24"/>
    </row>
    <row r="62" spans="1:6" ht="15" customHeight="1">
      <c r="A62" s="23"/>
      <c r="B62" s="23"/>
      <c r="C62" s="23"/>
      <c r="D62" s="84" t="s">
        <v>106</v>
      </c>
      <c r="E62" s="84"/>
      <c r="F62" s="84"/>
    </row>
    <row r="63" spans="1:6" ht="15" customHeight="1">
      <c r="A63" s="18"/>
      <c r="B63" s="18"/>
      <c r="C63" s="18"/>
      <c r="D63" s="25"/>
      <c r="E63" s="25"/>
      <c r="F63" s="24"/>
    </row>
    <row r="64" spans="1:6" ht="15" customHeight="1">
      <c r="A64" s="26"/>
      <c r="B64" s="26"/>
      <c r="C64" s="27"/>
      <c r="D64" s="28"/>
      <c r="E64" s="28"/>
      <c r="F64" s="24"/>
    </row>
    <row r="65" spans="1:6" ht="15" customHeight="1">
      <c r="A65" s="26"/>
      <c r="B65" s="26"/>
      <c r="C65" s="27"/>
      <c r="D65" s="84" t="s">
        <v>107</v>
      </c>
      <c r="E65" s="84"/>
      <c r="F65" s="84"/>
    </row>
    <row r="66" spans="1:6" ht="15" customHeight="1">
      <c r="A66" s="104" t="s">
        <v>99</v>
      </c>
      <c r="B66" s="104"/>
      <c r="C66" s="26"/>
      <c r="D66" s="84" t="s">
        <v>108</v>
      </c>
      <c r="E66" s="84"/>
      <c r="F66" s="84"/>
    </row>
    <row r="67" spans="1:6" ht="15" customHeight="1">
      <c r="A67" s="104" t="s">
        <v>100</v>
      </c>
      <c r="B67" s="104"/>
      <c r="C67" s="26"/>
      <c r="D67" s="84" t="s">
        <v>109</v>
      </c>
      <c r="E67" s="84"/>
      <c r="F67" s="84"/>
    </row>
  </sheetData>
  <sheetProtection/>
  <mergeCells count="27">
    <mergeCell ref="A1:F1"/>
    <mergeCell ref="C14:E14"/>
    <mergeCell ref="A14:B16"/>
    <mergeCell ref="A9:F9"/>
    <mergeCell ref="A10:F10"/>
    <mergeCell ref="D62:F62"/>
    <mergeCell ref="B60:F60"/>
    <mergeCell ref="A4:F4"/>
    <mergeCell ref="A5:F5"/>
    <mergeCell ref="A6:F6"/>
    <mergeCell ref="D65:F65"/>
    <mergeCell ref="A66:B66"/>
    <mergeCell ref="D66:F66"/>
    <mergeCell ref="A67:B67"/>
    <mergeCell ref="D67:F67"/>
    <mergeCell ref="A55:F55"/>
    <mergeCell ref="A56:F56"/>
    <mergeCell ref="A57:A58"/>
    <mergeCell ref="B57:F58"/>
    <mergeCell ref="B59:F59"/>
    <mergeCell ref="A7:F7"/>
    <mergeCell ref="A13:F13"/>
    <mergeCell ref="A2:F2"/>
    <mergeCell ref="A3:F3"/>
    <mergeCell ref="A12:F12"/>
    <mergeCell ref="A11:F11"/>
    <mergeCell ref="A8:F8"/>
  </mergeCells>
  <printOptions/>
  <pageMargins left="0.5" right="0.29" top="0.43" bottom="0.37" header="0.16" footer="0.24"/>
  <pageSetup fitToHeight="2" fitToWidth="1" horizontalDpi="300" verticalDpi="300" orientation="portrait" paperSize="9"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2017-08-04T14:33:22Z</dcterms:modified>
  <cp:category/>
  <cp:version/>
  <cp:contentType/>
  <cp:contentStatus/>
</cp:coreProperties>
</file>